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naturpolis\Hankkeet omat\1026 Sarvet ja saparot kiertoon - kiertotalous käytäntöön poroteurastuksessa\Työpaketit\Tp2_suunnittelutyökalut ja tiekartta\Tuotettu materiaali laskureista\"/>
    </mc:Choice>
  </mc:AlternateContent>
  <xr:revisionPtr revIDLastSave="0" documentId="13_ncr:1_{6A21D897-4D16-46A8-A996-6FC18F0AFF6E}" xr6:coauthVersionLast="47" xr6:coauthVersionMax="47" xr10:uidLastSave="{00000000-0000-0000-0000-000000000000}"/>
  <bookViews>
    <workbookView xWindow="1848" yWindow="1848" windowWidth="23040" windowHeight="12120" xr2:uid="{8F09FFE7-8CDD-4D00-922A-60B013EF2467}"/>
  </bookViews>
  <sheets>
    <sheet name="saannot" sheetId="1" r:id="rId1"/>
    <sheet name="pehmytosia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1" i="1" l="1"/>
  <c r="M7" i="1"/>
  <c r="L8" i="1"/>
  <c r="L9" i="1"/>
  <c r="L10" i="1"/>
  <c r="L11" i="1"/>
  <c r="L12" i="1"/>
  <c r="L13" i="1"/>
  <c r="L14" i="1"/>
  <c r="L15" i="1"/>
  <c r="M15" i="1" s="1"/>
  <c r="L16" i="1"/>
  <c r="L17" i="1"/>
  <c r="L18" i="1"/>
  <c r="M18" i="1" s="1"/>
  <c r="L19" i="1"/>
  <c r="L20" i="1"/>
  <c r="L21" i="1"/>
  <c r="L22" i="1"/>
  <c r="L23" i="1"/>
  <c r="L24" i="1"/>
  <c r="L25" i="1"/>
  <c r="L26" i="1"/>
  <c r="L27" i="1"/>
  <c r="M27" i="1" s="1"/>
  <c r="L28" i="1"/>
  <c r="L29" i="1"/>
  <c r="L30" i="1"/>
  <c r="M30" i="1" s="1"/>
  <c r="L31" i="1"/>
  <c r="K32" i="1"/>
  <c r="K31" i="1"/>
  <c r="K30" i="1"/>
  <c r="K29" i="1"/>
  <c r="K28" i="1"/>
  <c r="K27" i="1"/>
  <c r="K26" i="1"/>
  <c r="K25" i="1"/>
  <c r="K24" i="1"/>
  <c r="K23" i="1"/>
  <c r="M23" i="1" s="1"/>
  <c r="K22" i="1"/>
  <c r="M22" i="1" s="1"/>
  <c r="K21" i="1"/>
  <c r="M21" i="1" s="1"/>
  <c r="K20" i="1"/>
  <c r="M20" i="1" s="1"/>
  <c r="K19" i="1"/>
  <c r="M19" i="1" s="1"/>
  <c r="K18" i="1"/>
  <c r="K17" i="1"/>
  <c r="K16" i="1"/>
  <c r="K15" i="1"/>
  <c r="K14" i="1"/>
  <c r="K13" i="1"/>
  <c r="M13" i="1" s="1"/>
  <c r="K12" i="1"/>
  <c r="K11" i="1"/>
  <c r="M11" i="1" s="1"/>
  <c r="K10" i="1"/>
  <c r="K9" i="1"/>
  <c r="K8" i="1"/>
  <c r="J7" i="1"/>
  <c r="I13" i="1"/>
  <c r="J13" i="1" s="1"/>
  <c r="I14" i="1"/>
  <c r="I15" i="1"/>
  <c r="I16" i="1"/>
  <c r="I17" i="1"/>
  <c r="I18" i="1"/>
  <c r="J18" i="1" s="1"/>
  <c r="I19" i="1"/>
  <c r="J19" i="1" s="1"/>
  <c r="I20" i="1"/>
  <c r="I21" i="1"/>
  <c r="I22" i="1"/>
  <c r="I23" i="1"/>
  <c r="I24" i="1"/>
  <c r="I25" i="1"/>
  <c r="J25" i="1" s="1"/>
  <c r="I26" i="1"/>
  <c r="I27" i="1"/>
  <c r="I28" i="1"/>
  <c r="I29" i="1"/>
  <c r="I30" i="1"/>
  <c r="J30" i="1" s="1"/>
  <c r="I31" i="1"/>
  <c r="J31" i="1" s="1"/>
  <c r="I12" i="1"/>
  <c r="I11" i="1"/>
  <c r="I10" i="1"/>
  <c r="I9" i="1"/>
  <c r="I8" i="1"/>
  <c r="H32" i="1"/>
  <c r="H31" i="1"/>
  <c r="H30" i="1"/>
  <c r="H29" i="1"/>
  <c r="H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J11" i="1" s="1"/>
  <c r="H10" i="1"/>
  <c r="H9" i="1"/>
  <c r="H8" i="1"/>
  <c r="F32" i="1"/>
  <c r="E32" i="1"/>
  <c r="G7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E31" i="1"/>
  <c r="G31" i="1" s="1"/>
  <c r="E30" i="1"/>
  <c r="E29" i="1"/>
  <c r="G29" i="1" s="1"/>
  <c r="E28" i="1"/>
  <c r="E27" i="1"/>
  <c r="G27" i="1" s="1"/>
  <c r="E26" i="1"/>
  <c r="E25" i="1"/>
  <c r="E24" i="1"/>
  <c r="E23" i="1"/>
  <c r="E22" i="1"/>
  <c r="E21" i="1"/>
  <c r="G21" i="1" s="1"/>
  <c r="E20" i="1"/>
  <c r="E19" i="1"/>
  <c r="E18" i="1"/>
  <c r="E17" i="1"/>
  <c r="E16" i="1"/>
  <c r="E15" i="1"/>
  <c r="E14" i="1"/>
  <c r="G14" i="1" s="1"/>
  <c r="E13" i="1"/>
  <c r="E12" i="1"/>
  <c r="E11" i="1"/>
  <c r="E10" i="1"/>
  <c r="G10" i="1" s="1"/>
  <c r="E9" i="1"/>
  <c r="G9" i="1" s="1"/>
  <c r="E8" i="1"/>
  <c r="G28" i="1" l="1"/>
  <c r="G23" i="1"/>
  <c r="G20" i="1"/>
  <c r="M12" i="1"/>
  <c r="M25" i="1"/>
  <c r="G12" i="1"/>
  <c r="M10" i="1"/>
  <c r="G16" i="1"/>
  <c r="J15" i="1"/>
  <c r="M8" i="1"/>
  <c r="G8" i="1"/>
  <c r="J8" i="1"/>
  <c r="G26" i="1"/>
  <c r="G15" i="1"/>
  <c r="G24" i="1"/>
  <c r="G13" i="1"/>
  <c r="G22" i="1"/>
  <c r="J22" i="1"/>
  <c r="J16" i="1"/>
  <c r="J28" i="1"/>
  <c r="J10" i="1"/>
  <c r="J27" i="1"/>
  <c r="J9" i="1"/>
  <c r="J21" i="1"/>
  <c r="M9" i="1"/>
  <c r="M29" i="1"/>
  <c r="M17" i="1"/>
  <c r="M28" i="1"/>
  <c r="M16" i="1"/>
  <c r="M24" i="1"/>
  <c r="M14" i="1"/>
  <c r="M26" i="1"/>
  <c r="J20" i="1"/>
  <c r="J23" i="1"/>
  <c r="J12" i="1"/>
  <c r="J24" i="1"/>
  <c r="J17" i="1"/>
  <c r="J14" i="1"/>
  <c r="J26" i="1"/>
  <c r="J29" i="1"/>
  <c r="G11" i="1"/>
  <c r="G17" i="1"/>
  <c r="G32" i="1"/>
  <c r="G19" i="1"/>
  <c r="L32" i="1"/>
  <c r="M32" i="1" s="1"/>
  <c r="I32" i="1"/>
  <c r="J32" i="1" s="1"/>
  <c r="G25" i="1"/>
  <c r="G30" i="1"/>
  <c r="G18" i="1"/>
</calcChain>
</file>

<file path=xl/sharedStrings.xml><?xml version="1.0" encoding="utf-8"?>
<sst xmlns="http://schemas.openxmlformats.org/spreadsheetml/2006/main" count="57" uniqueCount="48">
  <si>
    <t>Sarvet ja saparot kiertoon -hanke</t>
  </si>
  <si>
    <t>Ohje:</t>
  </si>
  <si>
    <t>Teuraserä 1:</t>
  </si>
  <si>
    <t xml:space="preserve">Teuraserä 2: </t>
  </si>
  <si>
    <t>Teuraserä 3:</t>
  </si>
  <si>
    <t>Teuraserä 4:</t>
  </si>
  <si>
    <t>vasan ruhon keskipaino noin 21 kg</t>
  </si>
  <si>
    <t>raavaan paino, noin 34 kg</t>
  </si>
  <si>
    <t>kpl</t>
  </si>
  <si>
    <t>Vasat</t>
  </si>
  <si>
    <t>Raavaat</t>
  </si>
  <si>
    <t>yhteensä</t>
  </si>
  <si>
    <t>yhteensä kaikki</t>
  </si>
  <si>
    <t>Nimike</t>
  </si>
  <si>
    <t>kg/vasa</t>
  </si>
  <si>
    <t>kg/raavas</t>
  </si>
  <si>
    <t>Veri</t>
  </si>
  <si>
    <t>Saparo</t>
  </si>
  <si>
    <t>Sisäkuu</t>
  </si>
  <si>
    <t>Kateenkorva</t>
  </si>
  <si>
    <t>Elinnippu (pois sydän ja maksa)</t>
  </si>
  <si>
    <t>pallealiha</t>
  </si>
  <si>
    <t>munuaiset</t>
  </si>
  <si>
    <t>keuhkot</t>
  </si>
  <si>
    <t>Maksa</t>
  </si>
  <si>
    <t>Henkitorvi ja nielunpää</t>
  </si>
  <si>
    <t>Kaulaliha</t>
  </si>
  <si>
    <t>Koparat</t>
  </si>
  <si>
    <t>konttiluut</t>
  </si>
  <si>
    <t>pikkuluut</t>
  </si>
  <si>
    <t>kynnet</t>
  </si>
  <si>
    <t xml:space="preserve">Päät </t>
  </si>
  <si>
    <t>poskiliha</t>
  </si>
  <si>
    <t>korvat</t>
  </si>
  <si>
    <t>Sarvet</t>
  </si>
  <si>
    <t>Mahat</t>
  </si>
  <si>
    <t>pötsi</t>
  </si>
  <si>
    <t>verkkomaha</t>
  </si>
  <si>
    <t>Muu ruuansulatuselimistö</t>
  </si>
  <si>
    <t>pötsin sisältö</t>
  </si>
  <si>
    <t>Koipinahka</t>
  </si>
  <si>
    <t>Taljat</t>
  </si>
  <si>
    <t>Lähteet:</t>
  </si>
  <si>
    <t>Nieminen, M. 1994. Poro – Ruumiinrakenne ja elintoiminnot. Pohjolan Sanomat Oy, Kemi.</t>
  </si>
  <si>
    <t>Mattila, N. 2021.  Poroteurastuksen sivutuotteet osaksi kiertotaloutta. Opinnäytetyö. Hämeen ammattikorkeakoulu.</t>
  </si>
  <si>
    <t>Elinnippu ilman sydäntä ja maksaa, pallealihat, kaulalihat, henkitorvi, pötsi ja pötsin sisältö sekä verkkomaha on punnittu syksyllä 2025.</t>
  </si>
  <si>
    <t>Saantojen arvot ovat taulukossa ohjeelliset. Saantoihin vaikuttaa vuosi (teuraiden kunto) ja talteenottotapa. Tarkimmat omat saannot saa punnitsemalla vuosittain erän (5-10 teuraan keskiarvot) ja käyttämällä vuosittaista teuraiden painon keskiarvoa.</t>
  </si>
  <si>
    <t>Poron osien saannot teurastamotyöhön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</si>
</sst>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right"/>
    </xf>
    <xf numFmtId="0" fontId="0" fillId="5" borderId="0" xfId="0" applyFill="1"/>
    <xf numFmtId="0" fontId="0" fillId="6" borderId="0" xfId="0" applyFill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7" borderId="0" xfId="0" applyFill="1"/>
  </cellXfs>
  <cellStyles count="2">
    <cellStyle name="Normaali" xfId="0" builtinId="0"/>
    <cellStyle name="Pilkku 2" xfId="1" xr:uid="{7C6C7468-B486-4E27-80C5-4A98F1A447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603250</xdr:colOff>
      <xdr:row>0</xdr:row>
      <xdr:rowOff>31750</xdr:rowOff>
    </xdr:from>
    <xdr:to>
      <xdr:col>13</xdr:col>
      <xdr:colOff>527050</xdr:colOff>
      <xdr:row>3</xdr:row>
      <xdr:rowOff>182676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34DB0109-C6C9-9346-51FC-71E3E057E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alphaModFix/>
        </a:blip>
        <a:stretch>
          <a:fillRect/>
        </a:stretch>
      </xdr:blipFill>
      <xdr:spPr>
        <a:xfrm>
          <a:off x="6921500" y="31750"/>
          <a:ext cx="3117850" cy="703376"/>
        </a:xfrm>
        <a:prstGeom prst="rect">
          <a:avLst/>
        </a:prstGeom>
        <a:solidFill>
          <a:schemeClr val="bg1"/>
        </a:solidFill>
      </xdr:spPr>
    </xdr:pic>
    <xdr:clientData/>
  </xdr:twoCellAnchor>
  <xdr:twoCellAnchor editAs="oneCell">
    <xdr:from>
      <xdr:col>7</xdr:col>
      <xdr:colOff>130215</xdr:colOff>
      <xdr:row>0</xdr:row>
      <xdr:rowOff>80011</xdr:rowOff>
    </xdr:from>
    <xdr:to>
      <xdr:col>7</xdr:col>
      <xdr:colOff>593765</xdr:colOff>
      <xdr:row>2</xdr:row>
      <xdr:rowOff>175261</xdr:rowOff>
    </xdr:to>
    <xdr:pic>
      <xdr:nvPicPr>
        <xdr:cNvPr id="4" name="Kuva 3">
          <a:extLst>
            <a:ext uri="{FF2B5EF4-FFF2-40B4-BE49-F238E27FC236}">
              <a16:creationId xmlns:a16="http://schemas.microsoft.com/office/drawing/2014/main" id="{CB1369C4-FC9B-18C9-2B77-8DD71908F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83515" y="80011"/>
          <a:ext cx="463550" cy="461010"/>
        </a:xfrm>
        <a:prstGeom prst="rect">
          <a:avLst/>
        </a:prstGeom>
      </xdr:spPr>
    </xdr:pic>
    <xdr:clientData/>
  </xdr:twoCellAnchor>
  <xdr:twoCellAnchor editAs="oneCell">
    <xdr:from>
      <xdr:col>0</xdr:col>
      <xdr:colOff>2004060</xdr:colOff>
      <xdr:row>0</xdr:row>
      <xdr:rowOff>0</xdr:rowOff>
    </xdr:from>
    <xdr:to>
      <xdr:col>6</xdr:col>
      <xdr:colOff>478986</xdr:colOff>
      <xdr:row>1</xdr:row>
      <xdr:rowOff>159120</xdr:rowOff>
    </xdr:to>
    <xdr:pic>
      <xdr:nvPicPr>
        <xdr:cNvPr id="6" name="Kuva 5">
          <a:extLst>
            <a:ext uri="{FF2B5EF4-FFF2-40B4-BE49-F238E27FC236}">
              <a16:creationId xmlns:a16="http://schemas.microsoft.com/office/drawing/2014/main" id="{E11907C8-9EEB-5785-490D-B3AA14B6F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4060" y="0"/>
          <a:ext cx="5203386" cy="34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B1402-31C9-4BB8-8B52-77B327166697}">
  <dimension ref="A1:Q40"/>
  <sheetViews>
    <sheetView tabSelected="1" workbookViewId="0">
      <selection activeCell="P10" sqref="P10"/>
    </sheetView>
  </sheetViews>
  <sheetFormatPr defaultRowHeight="14.4" x14ac:dyDescent="0.3"/>
  <cols>
    <col min="1" max="1" width="30.6640625" customWidth="1"/>
    <col min="2" max="3" width="20.6640625" customWidth="1"/>
    <col min="4" max="4" width="6.33203125" customWidth="1"/>
    <col min="5" max="5" width="11.44140625" customWidth="1"/>
    <col min="6" max="6" width="8.33203125" customWidth="1"/>
    <col min="7" max="7" width="9.109375" customWidth="1"/>
    <col min="8" max="8" width="11" customWidth="1"/>
    <col min="11" max="11" width="10.6640625" customWidth="1"/>
  </cols>
  <sheetData>
    <row r="1" spans="1:17" x14ac:dyDescent="0.3">
      <c r="A1" s="1" t="s">
        <v>0</v>
      </c>
    </row>
    <row r="2" spans="1:17" x14ac:dyDescent="0.3">
      <c r="A2" s="1"/>
      <c r="I2" s="2" t="s">
        <v>1</v>
      </c>
      <c r="J2" s="2"/>
    </row>
    <row r="3" spans="1:17" x14ac:dyDescent="0.3">
      <c r="A3" s="1"/>
      <c r="B3" s="11"/>
      <c r="I3" s="2"/>
      <c r="J3" s="2"/>
    </row>
    <row r="4" spans="1:17" x14ac:dyDescent="0.3">
      <c r="A4" s="1" t="s">
        <v>47</v>
      </c>
      <c r="I4" s="2"/>
      <c r="J4" s="2"/>
    </row>
    <row r="5" spans="1:17" x14ac:dyDescent="0.3">
      <c r="E5" s="15" t="s">
        <v>2</v>
      </c>
      <c r="F5" s="15"/>
      <c r="H5" s="16" t="s">
        <v>3</v>
      </c>
      <c r="I5" s="16"/>
      <c r="K5" s="17" t="s">
        <v>4</v>
      </c>
      <c r="L5" s="17"/>
      <c r="N5" s="18" t="s">
        <v>5</v>
      </c>
      <c r="O5" s="18"/>
    </row>
    <row r="6" spans="1:17" ht="28.8" x14ac:dyDescent="0.3">
      <c r="B6" s="3" t="s">
        <v>6</v>
      </c>
      <c r="C6" s="3" t="s">
        <v>7</v>
      </c>
      <c r="D6" s="3" t="s">
        <v>8</v>
      </c>
      <c r="E6" s="8" t="s">
        <v>9</v>
      </c>
      <c r="F6" s="9" t="s">
        <v>10</v>
      </c>
      <c r="G6" t="s">
        <v>11</v>
      </c>
      <c r="H6" s="8" t="s">
        <v>9</v>
      </c>
      <c r="I6" s="9" t="s">
        <v>10</v>
      </c>
      <c r="J6" t="s">
        <v>11</v>
      </c>
      <c r="K6" s="8" t="s">
        <v>9</v>
      </c>
      <c r="L6" s="9" t="s">
        <v>10</v>
      </c>
      <c r="M6" t="s">
        <v>11</v>
      </c>
      <c r="N6" s="8" t="s">
        <v>9</v>
      </c>
      <c r="O6" s="9" t="s">
        <v>10</v>
      </c>
      <c r="P6" t="s">
        <v>11</v>
      </c>
      <c r="Q6" t="s">
        <v>12</v>
      </c>
    </row>
    <row r="7" spans="1:17" x14ac:dyDescent="0.3">
      <c r="A7" s="1" t="s">
        <v>13</v>
      </c>
      <c r="B7" s="10" t="s">
        <v>14</v>
      </c>
      <c r="C7" s="10" t="s">
        <v>15</v>
      </c>
      <c r="D7" s="1"/>
      <c r="E7">
        <v>1</v>
      </c>
      <c r="F7">
        <v>1</v>
      </c>
      <c r="G7">
        <f>E7+F7</f>
        <v>2</v>
      </c>
      <c r="H7">
        <v>1</v>
      </c>
      <c r="I7">
        <v>1</v>
      </c>
      <c r="J7">
        <f>H7+I7</f>
        <v>2</v>
      </c>
      <c r="K7">
        <v>1</v>
      </c>
      <c r="L7">
        <v>1</v>
      </c>
      <c r="M7">
        <f>K7+L7</f>
        <v>2</v>
      </c>
      <c r="N7">
        <v>1</v>
      </c>
      <c r="O7">
        <v>1</v>
      </c>
    </row>
    <row r="8" spans="1:17" x14ac:dyDescent="0.3">
      <c r="A8" s="4" t="s">
        <v>16</v>
      </c>
      <c r="B8">
        <v>2.2000000000000002</v>
      </c>
      <c r="C8">
        <v>4</v>
      </c>
      <c r="E8">
        <f>E7*B8</f>
        <v>2.2000000000000002</v>
      </c>
      <c r="F8">
        <f>F7*C8</f>
        <v>4</v>
      </c>
      <c r="G8">
        <f t="shared" ref="G8:G32" si="0">E8+F8</f>
        <v>6.2</v>
      </c>
      <c r="H8">
        <f>H7*B8</f>
        <v>2.2000000000000002</v>
      </c>
      <c r="I8">
        <f>I7*C8</f>
        <v>4</v>
      </c>
      <c r="J8">
        <f>H8+I8</f>
        <v>6.2</v>
      </c>
      <c r="K8">
        <f>K7*B8</f>
        <v>2.2000000000000002</v>
      </c>
      <c r="L8">
        <f>L7*C8</f>
        <v>4</v>
      </c>
      <c r="M8">
        <f t="shared" ref="M8:M32" si="1">K8+L8</f>
        <v>6.2</v>
      </c>
    </row>
    <row r="9" spans="1:17" x14ac:dyDescent="0.3">
      <c r="A9" s="4" t="s">
        <v>17</v>
      </c>
      <c r="B9">
        <v>0.04</v>
      </c>
      <c r="C9">
        <v>0.08</v>
      </c>
      <c r="E9">
        <f>E7*B9</f>
        <v>0.04</v>
      </c>
      <c r="F9">
        <f>F7*C9</f>
        <v>0.08</v>
      </c>
      <c r="G9">
        <f t="shared" si="0"/>
        <v>0.12</v>
      </c>
      <c r="H9">
        <f>H7*B9</f>
        <v>0.04</v>
      </c>
      <c r="I9">
        <f>I7*C9</f>
        <v>0.08</v>
      </c>
      <c r="J9">
        <f t="shared" ref="J9:J32" si="2">H9+I9</f>
        <v>0.12</v>
      </c>
      <c r="K9">
        <f>K7*B9</f>
        <v>0.04</v>
      </c>
      <c r="L9">
        <f>L7*C9</f>
        <v>0.08</v>
      </c>
      <c r="M9">
        <f t="shared" si="1"/>
        <v>0.12</v>
      </c>
    </row>
    <row r="10" spans="1:17" x14ac:dyDescent="0.3">
      <c r="A10" s="4" t="s">
        <v>18</v>
      </c>
      <c r="B10">
        <v>0.2</v>
      </c>
      <c r="C10">
        <v>0.4</v>
      </c>
      <c r="E10">
        <f>E7*B10</f>
        <v>0.2</v>
      </c>
      <c r="F10">
        <f>F7*C10</f>
        <v>0.4</v>
      </c>
      <c r="G10">
        <f t="shared" si="0"/>
        <v>0.60000000000000009</v>
      </c>
      <c r="H10">
        <f>H7*B10</f>
        <v>0.2</v>
      </c>
      <c r="I10">
        <f>I7*C10</f>
        <v>0.4</v>
      </c>
      <c r="J10">
        <f t="shared" si="2"/>
        <v>0.60000000000000009</v>
      </c>
      <c r="K10">
        <f>K7*B10</f>
        <v>0.2</v>
      </c>
      <c r="L10">
        <f>L7*C10</f>
        <v>0.4</v>
      </c>
      <c r="M10">
        <f t="shared" si="1"/>
        <v>0.60000000000000009</v>
      </c>
    </row>
    <row r="11" spans="1:17" x14ac:dyDescent="0.3">
      <c r="A11" s="4" t="s">
        <v>19</v>
      </c>
      <c r="B11">
        <v>0.02</v>
      </c>
      <c r="E11">
        <f>E7*B11</f>
        <v>0.02</v>
      </c>
      <c r="F11">
        <f>F7*C11</f>
        <v>0</v>
      </c>
      <c r="G11">
        <f t="shared" si="0"/>
        <v>0.02</v>
      </c>
      <c r="H11">
        <f>H7*B11</f>
        <v>0.02</v>
      </c>
      <c r="I11">
        <f>I7*C11</f>
        <v>0</v>
      </c>
      <c r="J11">
        <f t="shared" si="2"/>
        <v>0.02</v>
      </c>
      <c r="K11">
        <f>K7*B11</f>
        <v>0.02</v>
      </c>
      <c r="L11">
        <f>L7*C11</f>
        <v>0</v>
      </c>
      <c r="M11">
        <f t="shared" si="1"/>
        <v>0.02</v>
      </c>
    </row>
    <row r="12" spans="1:17" x14ac:dyDescent="0.3">
      <c r="A12" s="3" t="s">
        <v>20</v>
      </c>
      <c r="B12">
        <v>1.28</v>
      </c>
      <c r="C12">
        <v>1.8</v>
      </c>
      <c r="E12">
        <f>E7*B12</f>
        <v>1.28</v>
      </c>
      <c r="F12">
        <f>F7*C12</f>
        <v>1.8</v>
      </c>
      <c r="G12">
        <f t="shared" si="0"/>
        <v>3.08</v>
      </c>
      <c r="H12">
        <f>H7*B12</f>
        <v>1.28</v>
      </c>
      <c r="I12">
        <f>I7*C12</f>
        <v>1.8</v>
      </c>
      <c r="J12">
        <f t="shared" si="2"/>
        <v>3.08</v>
      </c>
      <c r="K12">
        <f>K7*B12</f>
        <v>1.28</v>
      </c>
      <c r="L12">
        <f>L7*C12</f>
        <v>1.8</v>
      </c>
      <c r="M12">
        <f t="shared" si="1"/>
        <v>3.08</v>
      </c>
    </row>
    <row r="13" spans="1:17" x14ac:dyDescent="0.3">
      <c r="A13" s="5" t="s">
        <v>21</v>
      </c>
      <c r="B13" s="12">
        <v>0.12</v>
      </c>
      <c r="C13">
        <v>0.21</v>
      </c>
      <c r="E13">
        <f>E7*B13</f>
        <v>0.12</v>
      </c>
      <c r="F13">
        <f>F7*C13</f>
        <v>0.21</v>
      </c>
      <c r="G13">
        <f t="shared" si="0"/>
        <v>0.32999999999999996</v>
      </c>
      <c r="H13">
        <f>H7*B13</f>
        <v>0.12</v>
      </c>
      <c r="I13">
        <f>I7*C13</f>
        <v>0.21</v>
      </c>
      <c r="J13">
        <f t="shared" si="2"/>
        <v>0.32999999999999996</v>
      </c>
      <c r="K13">
        <f>K7*B13</f>
        <v>0.12</v>
      </c>
      <c r="L13">
        <f>L7*C13</f>
        <v>0.21</v>
      </c>
      <c r="M13">
        <f t="shared" si="1"/>
        <v>0.32999999999999996</v>
      </c>
    </row>
    <row r="14" spans="1:17" x14ac:dyDescent="0.3">
      <c r="A14" s="5" t="s">
        <v>22</v>
      </c>
      <c r="B14">
        <v>0.19500000000000001</v>
      </c>
      <c r="C14">
        <v>0.38300000000000001</v>
      </c>
      <c r="E14">
        <f>E7*B14</f>
        <v>0.19500000000000001</v>
      </c>
      <c r="F14">
        <f>F7*C14</f>
        <v>0.38300000000000001</v>
      </c>
      <c r="G14">
        <f t="shared" si="0"/>
        <v>0.57800000000000007</v>
      </c>
      <c r="H14">
        <f>H7*B14</f>
        <v>0.19500000000000001</v>
      </c>
      <c r="I14">
        <f>I7*C14</f>
        <v>0.38300000000000001</v>
      </c>
      <c r="J14">
        <f t="shared" si="2"/>
        <v>0.57800000000000007</v>
      </c>
      <c r="K14">
        <f>K7*B14</f>
        <v>0.19500000000000001</v>
      </c>
      <c r="L14">
        <f>L7*C14</f>
        <v>0.38300000000000001</v>
      </c>
      <c r="M14">
        <f t="shared" si="1"/>
        <v>0.57800000000000007</v>
      </c>
    </row>
    <row r="15" spans="1:17" x14ac:dyDescent="0.3">
      <c r="A15" s="5" t="s">
        <v>23</v>
      </c>
      <c r="B15">
        <v>0.92700000000000005</v>
      </c>
      <c r="C15">
        <v>3.7</v>
      </c>
      <c r="E15">
        <f>E7*B15</f>
        <v>0.92700000000000005</v>
      </c>
      <c r="F15">
        <f>F7*C15</f>
        <v>3.7</v>
      </c>
      <c r="G15">
        <f t="shared" si="0"/>
        <v>4.6270000000000007</v>
      </c>
      <c r="H15">
        <f>H7*B15</f>
        <v>0.92700000000000005</v>
      </c>
      <c r="I15">
        <f>I7*C15</f>
        <v>3.7</v>
      </c>
      <c r="J15">
        <f t="shared" si="2"/>
        <v>4.6270000000000007</v>
      </c>
      <c r="K15">
        <f>K7*B15</f>
        <v>0.92700000000000005</v>
      </c>
      <c r="L15">
        <f>L7*C15</f>
        <v>3.7</v>
      </c>
      <c r="M15">
        <f t="shared" si="1"/>
        <v>4.6270000000000007</v>
      </c>
    </row>
    <row r="16" spans="1:17" x14ac:dyDescent="0.3">
      <c r="A16" s="6" t="s">
        <v>24</v>
      </c>
      <c r="B16">
        <v>0.65</v>
      </c>
      <c r="C16">
        <v>1</v>
      </c>
      <c r="E16">
        <f>E7*B16</f>
        <v>0.65</v>
      </c>
      <c r="F16">
        <f>F7*C16</f>
        <v>1</v>
      </c>
      <c r="G16">
        <f t="shared" si="0"/>
        <v>1.65</v>
      </c>
      <c r="H16">
        <f>H7*B16</f>
        <v>0.65</v>
      </c>
      <c r="I16">
        <f>I7*C16</f>
        <v>1</v>
      </c>
      <c r="J16">
        <f t="shared" si="2"/>
        <v>1.65</v>
      </c>
      <c r="K16">
        <f>K7*B16</f>
        <v>0.65</v>
      </c>
      <c r="L16">
        <f>L7*C16</f>
        <v>1</v>
      </c>
      <c r="M16">
        <f t="shared" si="1"/>
        <v>1.65</v>
      </c>
    </row>
    <row r="17" spans="1:13" x14ac:dyDescent="0.3">
      <c r="A17" s="6" t="s">
        <v>25</v>
      </c>
      <c r="B17">
        <v>0.3</v>
      </c>
      <c r="C17">
        <v>0.48</v>
      </c>
      <c r="E17">
        <f>E7*B17</f>
        <v>0.3</v>
      </c>
      <c r="F17">
        <f>F7*C17</f>
        <v>0.48</v>
      </c>
      <c r="G17">
        <f t="shared" si="0"/>
        <v>0.78</v>
      </c>
      <c r="H17">
        <f>H7*B17</f>
        <v>0.3</v>
      </c>
      <c r="I17">
        <f>I7*C17</f>
        <v>0.48</v>
      </c>
      <c r="J17">
        <f t="shared" si="2"/>
        <v>0.78</v>
      </c>
      <c r="K17">
        <f>K7*B17</f>
        <v>0.3</v>
      </c>
      <c r="L17">
        <f>L7*C17</f>
        <v>0.48</v>
      </c>
      <c r="M17">
        <f t="shared" si="1"/>
        <v>0.78</v>
      </c>
    </row>
    <row r="18" spans="1:13" x14ac:dyDescent="0.3">
      <c r="A18" s="6" t="s">
        <v>26</v>
      </c>
      <c r="B18">
        <v>0.22</v>
      </c>
      <c r="C18">
        <v>0.37</v>
      </c>
      <c r="E18">
        <f>E7*B18</f>
        <v>0.22</v>
      </c>
      <c r="F18">
        <f>F7*C18</f>
        <v>0.37</v>
      </c>
      <c r="G18">
        <f t="shared" si="0"/>
        <v>0.59</v>
      </c>
      <c r="H18">
        <f>H7*B18</f>
        <v>0.22</v>
      </c>
      <c r="I18">
        <f>I7*C18</f>
        <v>0.37</v>
      </c>
      <c r="J18">
        <f t="shared" si="2"/>
        <v>0.59</v>
      </c>
      <c r="K18">
        <f>K7*B18</f>
        <v>0.22</v>
      </c>
      <c r="L18">
        <f>L7*C18</f>
        <v>0.37</v>
      </c>
      <c r="M18">
        <f t="shared" si="1"/>
        <v>0.59</v>
      </c>
    </row>
    <row r="19" spans="1:13" x14ac:dyDescent="0.3">
      <c r="A19" s="4" t="s">
        <v>27</v>
      </c>
      <c r="B19">
        <v>1.7</v>
      </c>
      <c r="C19">
        <v>2.8</v>
      </c>
      <c r="E19">
        <f>E7*B19</f>
        <v>1.7</v>
      </c>
      <c r="F19">
        <f>F7*C19</f>
        <v>2.8</v>
      </c>
      <c r="G19">
        <f t="shared" si="0"/>
        <v>4.5</v>
      </c>
      <c r="H19">
        <f>H7*B19</f>
        <v>1.7</v>
      </c>
      <c r="I19">
        <f>I7*C19</f>
        <v>2.8</v>
      </c>
      <c r="J19">
        <f t="shared" si="2"/>
        <v>4.5</v>
      </c>
      <c r="K19">
        <f>K7*B19</f>
        <v>1.7</v>
      </c>
      <c r="L19">
        <f>L7*C19</f>
        <v>2.8</v>
      </c>
      <c r="M19">
        <f t="shared" si="1"/>
        <v>4.5</v>
      </c>
    </row>
    <row r="20" spans="1:13" x14ac:dyDescent="0.3">
      <c r="A20" s="7" t="s">
        <v>28</v>
      </c>
      <c r="B20">
        <v>0.4</v>
      </c>
      <c r="C20">
        <v>0.78</v>
      </c>
      <c r="E20">
        <f>E7*B20</f>
        <v>0.4</v>
      </c>
      <c r="F20">
        <f>F7*C20</f>
        <v>0.78</v>
      </c>
      <c r="G20">
        <f t="shared" si="0"/>
        <v>1.1800000000000002</v>
      </c>
      <c r="H20">
        <f>H7*B20</f>
        <v>0.4</v>
      </c>
      <c r="I20">
        <f>I7*C20</f>
        <v>0.78</v>
      </c>
      <c r="J20">
        <f t="shared" si="2"/>
        <v>1.1800000000000002</v>
      </c>
      <c r="K20">
        <f>K7*B20</f>
        <v>0.4</v>
      </c>
      <c r="L20">
        <f>L7*C20</f>
        <v>0.78</v>
      </c>
      <c r="M20">
        <f t="shared" si="1"/>
        <v>1.1800000000000002</v>
      </c>
    </row>
    <row r="21" spans="1:13" x14ac:dyDescent="0.3">
      <c r="A21" s="7" t="s">
        <v>29</v>
      </c>
      <c r="B21">
        <v>0.5</v>
      </c>
      <c r="C21">
        <v>0.9</v>
      </c>
      <c r="E21">
        <f>E7*B21</f>
        <v>0.5</v>
      </c>
      <c r="F21">
        <f>F7*C21</f>
        <v>0.9</v>
      </c>
      <c r="G21">
        <f t="shared" si="0"/>
        <v>1.4</v>
      </c>
      <c r="H21">
        <f>H7*B21</f>
        <v>0.5</v>
      </c>
      <c r="I21">
        <f>I7*C21</f>
        <v>0.9</v>
      </c>
      <c r="J21">
        <f t="shared" si="2"/>
        <v>1.4</v>
      </c>
      <c r="K21">
        <f>K7*B21</f>
        <v>0.5</v>
      </c>
      <c r="L21">
        <f>L7*C21</f>
        <v>0.9</v>
      </c>
      <c r="M21">
        <f t="shared" si="1"/>
        <v>1.4</v>
      </c>
    </row>
    <row r="22" spans="1:13" x14ac:dyDescent="0.3">
      <c r="A22" s="7" t="s">
        <v>30</v>
      </c>
      <c r="B22">
        <v>0.3</v>
      </c>
      <c r="C22">
        <v>0.85</v>
      </c>
      <c r="E22">
        <f>E7*B22</f>
        <v>0.3</v>
      </c>
      <c r="F22">
        <f>F7*C22</f>
        <v>0.85</v>
      </c>
      <c r="G22">
        <f t="shared" si="0"/>
        <v>1.1499999999999999</v>
      </c>
      <c r="H22">
        <f>H7*B22</f>
        <v>0.3</v>
      </c>
      <c r="I22">
        <f>I7*C22</f>
        <v>0.85</v>
      </c>
      <c r="J22">
        <f t="shared" si="2"/>
        <v>1.1499999999999999</v>
      </c>
      <c r="K22">
        <f>K7*B22</f>
        <v>0.3</v>
      </c>
      <c r="L22">
        <f>L7*C22</f>
        <v>0.85</v>
      </c>
      <c r="M22">
        <f t="shared" si="1"/>
        <v>1.1499999999999999</v>
      </c>
    </row>
    <row r="23" spans="1:13" x14ac:dyDescent="0.3">
      <c r="A23" s="4" t="s">
        <v>31</v>
      </c>
      <c r="B23">
        <v>1.6</v>
      </c>
      <c r="C23">
        <v>2.2999999999999998</v>
      </c>
      <c r="E23">
        <f>E7*B23</f>
        <v>1.6</v>
      </c>
      <c r="F23">
        <f>F7*C23</f>
        <v>2.2999999999999998</v>
      </c>
      <c r="G23">
        <f t="shared" si="0"/>
        <v>3.9</v>
      </c>
      <c r="H23">
        <f>H7*B23</f>
        <v>1.6</v>
      </c>
      <c r="I23">
        <f>I7*C23</f>
        <v>2.2999999999999998</v>
      </c>
      <c r="J23">
        <f t="shared" si="2"/>
        <v>3.9</v>
      </c>
      <c r="K23">
        <f>K7*B23</f>
        <v>1.6</v>
      </c>
      <c r="L23">
        <f>L7*C23</f>
        <v>2.2999999999999998</v>
      </c>
      <c r="M23">
        <f t="shared" si="1"/>
        <v>3.9</v>
      </c>
    </row>
    <row r="24" spans="1:13" x14ac:dyDescent="0.3">
      <c r="A24" s="7" t="s">
        <v>32</v>
      </c>
      <c r="B24">
        <v>0.04</v>
      </c>
      <c r="C24">
        <v>0.08</v>
      </c>
      <c r="E24">
        <f>E7*B24</f>
        <v>0.04</v>
      </c>
      <c r="F24">
        <f>F7*C24</f>
        <v>0.08</v>
      </c>
      <c r="G24">
        <f t="shared" si="0"/>
        <v>0.12</v>
      </c>
      <c r="H24">
        <f>H7*B24</f>
        <v>0.04</v>
      </c>
      <c r="I24">
        <f>I7*C24</f>
        <v>0.08</v>
      </c>
      <c r="J24">
        <f t="shared" si="2"/>
        <v>0.12</v>
      </c>
      <c r="K24">
        <f>K7*B24</f>
        <v>0.04</v>
      </c>
      <c r="L24">
        <f>L7*C24</f>
        <v>0.08</v>
      </c>
      <c r="M24">
        <f t="shared" si="1"/>
        <v>0.12</v>
      </c>
    </row>
    <row r="25" spans="1:13" x14ac:dyDescent="0.3">
      <c r="A25" s="7" t="s">
        <v>33</v>
      </c>
      <c r="B25">
        <v>0.2</v>
      </c>
      <c r="C25">
        <v>0.4</v>
      </c>
      <c r="E25">
        <f>E7*B25</f>
        <v>0.2</v>
      </c>
      <c r="F25">
        <f>F7*C25</f>
        <v>0.4</v>
      </c>
      <c r="G25">
        <f t="shared" si="0"/>
        <v>0.60000000000000009</v>
      </c>
      <c r="H25">
        <f>H7*B25</f>
        <v>0.2</v>
      </c>
      <c r="I25">
        <f>I7*C25</f>
        <v>0.4</v>
      </c>
      <c r="J25">
        <f t="shared" si="2"/>
        <v>0.60000000000000009</v>
      </c>
      <c r="K25">
        <f>K7*B25</f>
        <v>0.2</v>
      </c>
      <c r="L25">
        <f>L7*C25</f>
        <v>0.4</v>
      </c>
      <c r="M25">
        <f t="shared" si="1"/>
        <v>0.60000000000000009</v>
      </c>
    </row>
    <row r="26" spans="1:13" x14ac:dyDescent="0.3">
      <c r="A26" s="4" t="s">
        <v>34</v>
      </c>
      <c r="B26">
        <v>0.4</v>
      </c>
      <c r="C26">
        <v>0.8</v>
      </c>
      <c r="E26">
        <f>E7*B26</f>
        <v>0.4</v>
      </c>
      <c r="F26">
        <f>F7*C26</f>
        <v>0.8</v>
      </c>
      <c r="G26">
        <f t="shared" si="0"/>
        <v>1.2000000000000002</v>
      </c>
      <c r="H26">
        <f>H7*B26</f>
        <v>0.4</v>
      </c>
      <c r="I26">
        <f>I7*C26</f>
        <v>0.8</v>
      </c>
      <c r="J26">
        <f t="shared" si="2"/>
        <v>1.2000000000000002</v>
      </c>
      <c r="K26">
        <f>K7*B26</f>
        <v>0.4</v>
      </c>
      <c r="L26">
        <f>L7*C26</f>
        <v>0.8</v>
      </c>
      <c r="M26">
        <f t="shared" si="1"/>
        <v>1.2000000000000002</v>
      </c>
    </row>
    <row r="27" spans="1:13" x14ac:dyDescent="0.3">
      <c r="A27" s="4" t="s">
        <v>35</v>
      </c>
      <c r="B27">
        <v>1.4</v>
      </c>
      <c r="C27">
        <v>2.4</v>
      </c>
      <c r="E27">
        <f>E7*B27</f>
        <v>1.4</v>
      </c>
      <c r="F27">
        <f>F7*C27</f>
        <v>2.4</v>
      </c>
      <c r="G27">
        <f t="shared" si="0"/>
        <v>3.8</v>
      </c>
      <c r="H27">
        <f>H7*B27</f>
        <v>1.4</v>
      </c>
      <c r="I27">
        <f>I7*C27</f>
        <v>2.4</v>
      </c>
      <c r="J27">
        <f t="shared" si="2"/>
        <v>3.8</v>
      </c>
      <c r="K27">
        <f>K7*B27</f>
        <v>1.4</v>
      </c>
      <c r="L27">
        <f>L7*C27</f>
        <v>2.4</v>
      </c>
      <c r="M27">
        <f t="shared" si="1"/>
        <v>3.8</v>
      </c>
    </row>
    <row r="28" spans="1:13" x14ac:dyDescent="0.3">
      <c r="A28" s="7" t="s">
        <v>36</v>
      </c>
      <c r="B28">
        <v>0.83499999999999996</v>
      </c>
      <c r="C28">
        <v>1.6</v>
      </c>
      <c r="E28">
        <f>E7*B28</f>
        <v>0.83499999999999996</v>
      </c>
      <c r="F28">
        <f>F7*C28</f>
        <v>1.6</v>
      </c>
      <c r="G28">
        <f t="shared" si="0"/>
        <v>2.4350000000000001</v>
      </c>
      <c r="H28">
        <f>H7*B28</f>
        <v>0.83499999999999996</v>
      </c>
      <c r="I28">
        <f>I7*C28</f>
        <v>1.6</v>
      </c>
      <c r="J28">
        <f t="shared" si="2"/>
        <v>2.4350000000000001</v>
      </c>
      <c r="K28">
        <f>K7*B28</f>
        <v>0.83499999999999996</v>
      </c>
      <c r="L28">
        <f>L7*C28</f>
        <v>1.6</v>
      </c>
      <c r="M28">
        <f t="shared" si="1"/>
        <v>2.4350000000000001</v>
      </c>
    </row>
    <row r="29" spans="1:13" x14ac:dyDescent="0.3">
      <c r="A29" s="7" t="s">
        <v>37</v>
      </c>
      <c r="B29">
        <v>0.12</v>
      </c>
      <c r="C29">
        <v>0.25</v>
      </c>
      <c r="E29">
        <f>E7*B29</f>
        <v>0.12</v>
      </c>
      <c r="F29">
        <f>F7*C29</f>
        <v>0.25</v>
      </c>
      <c r="G29">
        <f t="shared" si="0"/>
        <v>0.37</v>
      </c>
      <c r="H29">
        <f>H7*B29</f>
        <v>0.12</v>
      </c>
      <c r="I29">
        <f>I7*C29</f>
        <v>0.25</v>
      </c>
      <c r="J29">
        <f t="shared" si="2"/>
        <v>0.37</v>
      </c>
      <c r="K29">
        <f>K7*B29</f>
        <v>0.12</v>
      </c>
      <c r="L29">
        <f>L7*C29</f>
        <v>0.25</v>
      </c>
      <c r="M29">
        <f t="shared" si="1"/>
        <v>0.37</v>
      </c>
    </row>
    <row r="30" spans="1:13" x14ac:dyDescent="0.3">
      <c r="A30" s="4" t="s">
        <v>38</v>
      </c>
      <c r="B30">
        <v>9.9</v>
      </c>
      <c r="C30">
        <v>15.4</v>
      </c>
      <c r="E30">
        <f>E7*B30</f>
        <v>9.9</v>
      </c>
      <c r="F30">
        <f>F7*C30</f>
        <v>15.4</v>
      </c>
      <c r="G30">
        <f t="shared" si="0"/>
        <v>25.3</v>
      </c>
      <c r="H30">
        <f>H7*B30</f>
        <v>9.9</v>
      </c>
      <c r="I30">
        <f>I7*C30</f>
        <v>15.4</v>
      </c>
      <c r="J30">
        <f t="shared" si="2"/>
        <v>25.3</v>
      </c>
      <c r="K30">
        <f>K7*B30</f>
        <v>9.9</v>
      </c>
      <c r="L30">
        <f>L7*C30</f>
        <v>15.4</v>
      </c>
      <c r="M30">
        <f t="shared" si="1"/>
        <v>25.3</v>
      </c>
    </row>
    <row r="31" spans="1:13" x14ac:dyDescent="0.3">
      <c r="A31" s="7" t="s">
        <v>39</v>
      </c>
      <c r="B31">
        <v>3.5</v>
      </c>
      <c r="C31">
        <v>9.8000000000000007</v>
      </c>
      <c r="E31">
        <f>E7*B31</f>
        <v>3.5</v>
      </c>
      <c r="F31">
        <f>F7*C31</f>
        <v>9.8000000000000007</v>
      </c>
      <c r="G31">
        <f t="shared" si="0"/>
        <v>13.3</v>
      </c>
      <c r="H31">
        <f>H7*B31</f>
        <v>3.5</v>
      </c>
      <c r="I31">
        <f>I7*C31</f>
        <v>9.8000000000000007</v>
      </c>
      <c r="J31">
        <f t="shared" si="2"/>
        <v>13.3</v>
      </c>
      <c r="K31">
        <f>K7*B31</f>
        <v>3.5</v>
      </c>
      <c r="L31">
        <f>L7*C31</f>
        <v>9.8000000000000007</v>
      </c>
      <c r="M31">
        <f t="shared" si="1"/>
        <v>13.3</v>
      </c>
    </row>
    <row r="32" spans="1:13" x14ac:dyDescent="0.3">
      <c r="A32" s="4" t="s">
        <v>40</v>
      </c>
      <c r="D32">
        <v>4</v>
      </c>
      <c r="E32">
        <f>E7*D32</f>
        <v>4</v>
      </c>
      <c r="F32">
        <f>F7*D32</f>
        <v>4</v>
      </c>
      <c r="G32">
        <f t="shared" si="0"/>
        <v>8</v>
      </c>
      <c r="H32">
        <f>H7*D32</f>
        <v>4</v>
      </c>
      <c r="I32">
        <f>I7*E32</f>
        <v>4</v>
      </c>
      <c r="J32">
        <f t="shared" si="2"/>
        <v>8</v>
      </c>
      <c r="K32">
        <f>K7*D32</f>
        <v>4</v>
      </c>
      <c r="L32">
        <f>L7*E32</f>
        <v>4</v>
      </c>
      <c r="M32">
        <f t="shared" si="1"/>
        <v>8</v>
      </c>
    </row>
    <row r="33" spans="1:4" x14ac:dyDescent="0.3">
      <c r="A33" s="4" t="s">
        <v>41</v>
      </c>
      <c r="B33">
        <v>2.2000000000000002</v>
      </c>
      <c r="C33">
        <v>3.9</v>
      </c>
      <c r="D33">
        <v>1</v>
      </c>
    </row>
    <row r="36" spans="1:4" ht="15.6" x14ac:dyDescent="0.3">
      <c r="A36" s="14" t="s">
        <v>42</v>
      </c>
    </row>
    <row r="37" spans="1:4" ht="15.6" x14ac:dyDescent="0.3">
      <c r="A37" s="13" t="s">
        <v>43</v>
      </c>
    </row>
    <row r="38" spans="1:4" ht="15.6" x14ac:dyDescent="0.3">
      <c r="A38" s="13" t="s">
        <v>44</v>
      </c>
    </row>
    <row r="39" spans="1:4" ht="15.6" x14ac:dyDescent="0.3">
      <c r="A39" s="13" t="s">
        <v>45</v>
      </c>
    </row>
    <row r="40" spans="1:4" ht="15.6" x14ac:dyDescent="0.3">
      <c r="A40" s="13" t="s">
        <v>46</v>
      </c>
    </row>
  </sheetData>
  <mergeCells count="4">
    <mergeCell ref="E5:F5"/>
    <mergeCell ref="H5:I5"/>
    <mergeCell ref="K5:L5"/>
    <mergeCell ref="N5:O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5B7D0-0CE1-48CC-B5CC-4117B54BF8D1}">
  <dimension ref="A1"/>
  <sheetViews>
    <sheetView workbookViewId="0">
      <selection sqref="A1:C12"/>
    </sheetView>
  </sheetViews>
  <sheetFormatPr defaultRowHeight="14.4" x14ac:dyDescent="0.3"/>
  <cols>
    <col min="1" max="1" width="13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saannot</vt:lpstr>
      <vt:lpstr>pehmytosia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Kynkäänniemi Sanna-Mari Naturpolis Oy</dc:creator>
  <cp:keywords/>
  <dc:description/>
  <cp:lastModifiedBy>Kynkäänniemi Sanna-Mari Naturpolis Oy</cp:lastModifiedBy>
  <cp:revision/>
  <dcterms:created xsi:type="dcterms:W3CDTF">2024-06-06T11:48:29Z</dcterms:created>
  <dcterms:modified xsi:type="dcterms:W3CDTF">2026-09-17T11:38:43Z</dcterms:modified>
  <cp:category/>
  <cp:contentStatus/>
</cp:coreProperties>
</file>